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M">#REF!</definedName>
    <definedName name="angie">#REF!</definedName>
    <definedName name="date">#REF!</definedName>
    <definedName name="netmargin1">'[7]Debt Service Ratio revised'!$B$9:$D$143</definedName>
    <definedName name="PAGE1">#REF!</definedName>
    <definedName name="PAGE2">#REF!</definedName>
    <definedName name="PAGE3">#REF!</definedName>
    <definedName name="_xlnm.Print_Area" localSheetId="0">'REGION 9'!$A$1:$H$79</definedName>
    <definedName name="_xlnm.Print_Titles" localSheetId="0">'REGION 9'!$1:$6</definedName>
    <definedName name="Print_Titles_MI">#REF!</definedName>
    <definedName name="sched">'[8]Acid Test'!$A$104:$G$142</definedName>
    <definedName name="sl">[7]main!$A$2:$L$165</definedName>
    <definedName name="systemlossmar14">[9]main!$A$2:$K$165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D12" i="1"/>
  <c r="E12" i="1"/>
  <c r="F12" i="1"/>
  <c r="G12" i="1"/>
  <c r="H12" i="1"/>
  <c r="D13" i="1"/>
  <c r="H13" i="1" s="1"/>
  <c r="E13" i="1"/>
  <c r="F13" i="1"/>
  <c r="G13" i="1"/>
  <c r="D14" i="1"/>
  <c r="E14" i="1"/>
  <c r="H14" i="1" s="1"/>
  <c r="F14" i="1"/>
  <c r="G14" i="1"/>
  <c r="D15" i="1"/>
  <c r="E15" i="1"/>
  <c r="F15" i="1"/>
  <c r="G15" i="1"/>
  <c r="D16" i="1"/>
  <c r="E16" i="1"/>
  <c r="F16" i="1"/>
  <c r="G16" i="1"/>
  <c r="H16" i="1"/>
  <c r="D17" i="1"/>
  <c r="E17" i="1"/>
  <c r="F17" i="1"/>
  <c r="G17" i="1"/>
  <c r="H17" i="1"/>
  <c r="D19" i="1"/>
  <c r="H19" i="1" s="1"/>
  <c r="E19" i="1"/>
  <c r="F19" i="1"/>
  <c r="G19" i="1"/>
  <c r="D20" i="1"/>
  <c r="E20" i="1"/>
  <c r="F20" i="1"/>
  <c r="H20" i="1" s="1"/>
  <c r="G20" i="1"/>
  <c r="D21" i="1"/>
  <c r="E21" i="1"/>
  <c r="F21" i="1"/>
  <c r="G21" i="1"/>
  <c r="D22" i="1"/>
  <c r="E22" i="1"/>
  <c r="F22" i="1"/>
  <c r="G22" i="1"/>
  <c r="H22" i="1"/>
  <c r="D23" i="1"/>
  <c r="E23" i="1"/>
  <c r="F23" i="1"/>
  <c r="G23" i="1"/>
  <c r="D24" i="1"/>
  <c r="H24" i="1" s="1"/>
  <c r="E24" i="1"/>
  <c r="F24" i="1"/>
  <c r="G24" i="1"/>
  <c r="D25" i="1"/>
  <c r="E25" i="1"/>
  <c r="F25" i="1"/>
  <c r="G25" i="1"/>
  <c r="H25" i="1"/>
  <c r="D27" i="1"/>
  <c r="E27" i="1"/>
  <c r="F27" i="1"/>
  <c r="G27" i="1"/>
  <c r="D31" i="1"/>
  <c r="H31" i="1" s="1"/>
  <c r="E31" i="1"/>
  <c r="F31" i="1"/>
  <c r="G31" i="1"/>
  <c r="D32" i="1"/>
  <c r="E32" i="1"/>
  <c r="F32" i="1"/>
  <c r="G32" i="1"/>
  <c r="D33" i="1"/>
  <c r="H33" i="1" s="1"/>
  <c r="E33" i="1"/>
  <c r="F33" i="1"/>
  <c r="G33" i="1"/>
  <c r="D34" i="1"/>
  <c r="E34" i="1"/>
  <c r="F34" i="1"/>
  <c r="G34" i="1"/>
  <c r="H34" i="1"/>
  <c r="D35" i="1"/>
  <c r="E35" i="1"/>
  <c r="F35" i="1"/>
  <c r="G35" i="1"/>
  <c r="H35" i="1"/>
  <c r="D36" i="1"/>
  <c r="H36" i="1" s="1"/>
  <c r="E36" i="1"/>
  <c r="F36" i="1"/>
  <c r="G36" i="1"/>
  <c r="D37" i="1"/>
  <c r="E37" i="1"/>
  <c r="F37" i="1"/>
  <c r="G37" i="1"/>
  <c r="D38" i="1"/>
  <c r="H38" i="1" s="1"/>
  <c r="E38" i="1"/>
  <c r="F38" i="1"/>
  <c r="G38" i="1"/>
  <c r="D40" i="1"/>
  <c r="E40" i="1"/>
  <c r="F40" i="1"/>
  <c r="G40" i="1"/>
  <c r="D41" i="1"/>
  <c r="E41" i="1"/>
  <c r="F41" i="1"/>
  <c r="G41" i="1"/>
  <c r="H41" i="1"/>
  <c r="D42" i="1"/>
  <c r="H42" i="1" s="1"/>
  <c r="E42" i="1"/>
  <c r="F42" i="1"/>
  <c r="G42" i="1"/>
  <c r="D43" i="1"/>
  <c r="E43" i="1"/>
  <c r="F43" i="1"/>
  <c r="G43" i="1"/>
  <c r="D44" i="1"/>
  <c r="E44" i="1"/>
  <c r="F44" i="1"/>
  <c r="G44" i="1"/>
  <c r="H44" i="1"/>
  <c r="D45" i="1"/>
  <c r="E45" i="1"/>
  <c r="F45" i="1"/>
  <c r="G45" i="1"/>
  <c r="D46" i="1"/>
  <c r="E46" i="1"/>
  <c r="F46" i="1"/>
  <c r="G46" i="1"/>
  <c r="H46" i="1"/>
  <c r="D47" i="1"/>
  <c r="H47" i="1" s="1"/>
  <c r="E47" i="1"/>
  <c r="F47" i="1"/>
  <c r="G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D51" i="1"/>
  <c r="E51" i="1"/>
  <c r="F51" i="1"/>
  <c r="G51" i="1"/>
  <c r="H51" i="1"/>
  <c r="D52" i="1"/>
  <c r="E52" i="1"/>
  <c r="F52" i="1"/>
  <c r="G52" i="1"/>
  <c r="D53" i="1"/>
  <c r="E53" i="1"/>
  <c r="F53" i="1"/>
  <c r="G53" i="1"/>
  <c r="H53" i="1"/>
  <c r="D55" i="1"/>
  <c r="E55" i="1"/>
  <c r="F55" i="1"/>
  <c r="G55" i="1"/>
  <c r="H55" i="1"/>
  <c r="D58" i="1"/>
  <c r="H58" i="1" s="1"/>
  <c r="E58" i="1"/>
  <c r="F58" i="1"/>
  <c r="G58" i="1"/>
  <c r="D59" i="1"/>
  <c r="E59" i="1"/>
  <c r="F59" i="1"/>
  <c r="H59" i="1" s="1"/>
  <c r="G59" i="1"/>
  <c r="D60" i="1"/>
  <c r="E60" i="1"/>
  <c r="F60" i="1"/>
  <c r="G60" i="1"/>
  <c r="D61" i="1"/>
  <c r="E61" i="1"/>
  <c r="F61" i="1"/>
  <c r="G61" i="1"/>
  <c r="H61" i="1"/>
  <c r="D62" i="1"/>
  <c r="E62" i="1"/>
  <c r="F62" i="1"/>
  <c r="G62" i="1"/>
  <c r="H62" i="1"/>
  <c r="D63" i="1"/>
  <c r="H63" i="1" s="1"/>
  <c r="E63" i="1"/>
  <c r="F63" i="1"/>
  <c r="G63" i="1"/>
  <c r="D64" i="1"/>
  <c r="E64" i="1"/>
  <c r="F64" i="1"/>
  <c r="G64" i="1"/>
  <c r="H64" i="1" s="1"/>
  <c r="D65" i="1"/>
  <c r="E65" i="1"/>
  <c r="F65" i="1"/>
  <c r="G65" i="1"/>
  <c r="D66" i="1"/>
  <c r="E66" i="1"/>
  <c r="F66" i="1"/>
  <c r="G66" i="1"/>
  <c r="H66" i="1"/>
  <c r="D67" i="1"/>
  <c r="E67" i="1"/>
  <c r="F67" i="1"/>
  <c r="G67" i="1"/>
  <c r="D68" i="1"/>
  <c r="H68" i="1" s="1"/>
  <c r="E68" i="1"/>
  <c r="F68" i="1"/>
  <c r="G68" i="1"/>
  <c r="D69" i="1"/>
  <c r="E69" i="1"/>
  <c r="F69" i="1"/>
  <c r="G69" i="1"/>
  <c r="H69" i="1"/>
  <c r="D70" i="1"/>
  <c r="E70" i="1"/>
  <c r="F70" i="1"/>
  <c r="G70" i="1"/>
  <c r="D71" i="1"/>
  <c r="H71" i="1" s="1"/>
  <c r="E71" i="1"/>
  <c r="F71" i="1"/>
  <c r="G71" i="1"/>
  <c r="D72" i="1"/>
  <c r="E72" i="1"/>
  <c r="F72" i="1"/>
  <c r="G72" i="1"/>
  <c r="D73" i="1"/>
  <c r="H73" i="1" s="1"/>
  <c r="E73" i="1"/>
  <c r="F73" i="1"/>
  <c r="G73" i="1"/>
  <c r="D74" i="1"/>
  <c r="E74" i="1"/>
  <c r="F74" i="1"/>
  <c r="G74" i="1"/>
  <c r="H74" i="1"/>
  <c r="D75" i="1"/>
  <c r="E75" i="1"/>
  <c r="F75" i="1"/>
  <c r="G75" i="1"/>
  <c r="H75" i="1"/>
  <c r="D76" i="1"/>
  <c r="H76" i="1" s="1"/>
  <c r="E76" i="1"/>
  <c r="F76" i="1"/>
  <c r="G76" i="1"/>
  <c r="D77" i="1"/>
  <c r="E77" i="1"/>
  <c r="F77" i="1"/>
  <c r="G77" i="1"/>
  <c r="D79" i="1"/>
  <c r="H79" i="1" s="1"/>
  <c r="E79" i="1"/>
  <c r="F79" i="1"/>
  <c r="G79" i="1"/>
  <c r="H70" i="1" l="1"/>
  <c r="H27" i="1"/>
  <c r="H60" i="1"/>
  <c r="H21" i="1"/>
  <c r="H32" i="1"/>
  <c r="H43" i="1"/>
  <c r="H67" i="1"/>
  <c r="H23" i="1"/>
  <c r="H77" i="1"/>
  <c r="H15" i="1"/>
  <c r="H37" i="1"/>
  <c r="H40" i="1"/>
  <c r="H52" i="1"/>
  <c r="H65" i="1"/>
  <c r="H72" i="1"/>
  <c r="H50" i="1"/>
  <c r="H45" i="1"/>
</calcChain>
</file>

<file path=xl/sharedStrings.xml><?xml version="1.0" encoding="utf-8"?>
<sst xmlns="http://schemas.openxmlformats.org/spreadsheetml/2006/main" count="80" uniqueCount="76">
  <si>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</si>
  <si>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</si>
  <si>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</si>
  <si>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</si>
  <si>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</si>
  <si>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</si>
  <si>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</si>
  <si>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</si>
  <si>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</si>
  <si>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</si>
  <si>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</si>
  <si>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</si>
  <si>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</si>
  <si>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</si>
  <si>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</si>
  <si>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</si>
  <si>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</si>
  <si>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</si>
  <si>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</si>
  <si>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</si>
  <si>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</si>
  <si>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</si>
  <si>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</si>
  <si>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</si>
  <si>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</si>
  <si>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</si>
  <si>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</si>
  <si>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</si>
  <si>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</si>
  <si>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</si>
  <si>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</si>
  <si>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</si>
  <si>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</si>
  <si>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</si>
  <si>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</si>
  <si>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</si>
  <si>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</si>
  <si>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</si>
  <si>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</si>
  <si>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</si>
  <si>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</si>
  <si>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</si>
  <si>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</si>
  <si>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</si>
  <si>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</si>
  <si>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</si>
  <si>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</si>
  <si>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</si>
  <si>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</si>
  <si>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</si>
  <si>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</si>
  <si>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</si>
  <si>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</si>
  <si>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</si>
  <si>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</si>
  <si>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</si>
  <si>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</si>
  <si>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</si>
  <si>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</si>
  <si>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</si>
  <si>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</si>
  <si>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</si>
  <si>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</si>
  <si>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</si>
  <si>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</si>
  <si>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</si>
  <si>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</si>
  <si>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</si>
  <si>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ZAMCELCO</t>
  </si>
  <si>
    <t>ZAMSURECO II</t>
  </si>
  <si>
    <t>ZAMSURECO I</t>
  </si>
  <si>
    <t>ZANECO</t>
  </si>
  <si>
    <t>Particulars</t>
  </si>
  <si>
    <t>Consolidated SFP for Region IX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</si>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</sst>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164" fontId="2" fillId="3" borderId="3" xfId="0" applyNumberFormat="1" applyFont="1" applyFill="1" applyBorder="1" applyAlignment="1">
      <alignment horizontal="right" vertical="center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201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201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9\ZAMCELCO\2024\ZAMCELCO_2024_SEP_DET%20AC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9\ZAMSURECO%202\2024\ZAMSURECO%20II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9\ZAMSURECO%201\2024\ZAMSURECO%20I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9\ZANECO\2024\ZANECO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1972044934.25</v>
          </cell>
        </row>
        <row r="16">
          <cell r="C16">
            <v>77148035.950000003</v>
          </cell>
        </row>
        <row r="17">
          <cell r="C17">
            <v>225610714.28</v>
          </cell>
        </row>
        <row r="18">
          <cell r="C18">
            <v>0</v>
          </cell>
        </row>
        <row r="19">
          <cell r="C19">
            <v>442150777.69</v>
          </cell>
        </row>
        <row r="20">
          <cell r="C20">
            <v>773752651.83000004</v>
          </cell>
        </row>
        <row r="21">
          <cell r="C21">
            <v>3490707114</v>
          </cell>
        </row>
        <row r="23">
          <cell r="C23">
            <v>238534067.03</v>
          </cell>
        </row>
        <row r="24">
          <cell r="C24">
            <v>368404.55</v>
          </cell>
        </row>
        <row r="25">
          <cell r="C25">
            <v>846962853.02999997</v>
          </cell>
        </row>
        <row r="26">
          <cell r="C26">
            <v>373163393.72000003</v>
          </cell>
        </row>
        <row r="27">
          <cell r="C27">
            <v>133295831.76000001</v>
          </cell>
        </row>
        <row r="28">
          <cell r="C28">
            <v>22843127.800000001</v>
          </cell>
        </row>
        <row r="29">
          <cell r="C29">
            <v>1615167677.8900001</v>
          </cell>
        </row>
        <row r="31">
          <cell r="C31">
            <v>5105874791.8900003</v>
          </cell>
        </row>
        <row r="35">
          <cell r="C35">
            <v>160731618.34999999</v>
          </cell>
        </row>
        <row r="36">
          <cell r="C36">
            <v>415956.3</v>
          </cell>
        </row>
        <row r="37">
          <cell r="C37">
            <v>0</v>
          </cell>
        </row>
        <row r="38">
          <cell r="C38">
            <v>673741253.67999995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394923254.37</v>
          </cell>
        </row>
        <row r="42">
          <cell r="C42">
            <v>1229812082.7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1971407661.22</v>
          </cell>
        </row>
        <row r="47">
          <cell r="C47">
            <v>812740939.62</v>
          </cell>
        </row>
        <row r="48">
          <cell r="C48">
            <v>285915063.00999999</v>
          </cell>
        </row>
        <row r="49">
          <cell r="C49">
            <v>87371822.159999996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202894.27</v>
          </cell>
        </row>
        <row r="56">
          <cell r="C56">
            <v>169865529.91</v>
          </cell>
        </row>
        <row r="57">
          <cell r="C57">
            <v>3327503910.1900001</v>
          </cell>
        </row>
        <row r="59">
          <cell r="C59">
            <v>4557315992.8900003</v>
          </cell>
        </row>
        <row r="62">
          <cell r="C62">
            <v>764435.54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64521745.68</v>
          </cell>
        </row>
        <row r="70">
          <cell r="C70">
            <v>281934860.76999998</v>
          </cell>
        </row>
        <row r="71">
          <cell r="C71">
            <v>1156105954.9400001</v>
          </cell>
        </row>
        <row r="72">
          <cell r="C72">
            <v>485886946.19999999</v>
          </cell>
        </row>
        <row r="73">
          <cell r="C73">
            <v>1230205978.0999999</v>
          </cell>
        </row>
        <row r="74">
          <cell r="C74">
            <v>2500000000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-5144825186.7299995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-26035935.5</v>
          </cell>
        </row>
        <row r="81">
          <cell r="C81">
            <v>548558799</v>
          </cell>
        </row>
        <row r="83">
          <cell r="C83">
            <v>5105874791.8900003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540897053.45000005</v>
          </cell>
        </row>
        <row r="16">
          <cell r="C16">
            <v>247288911.24000001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86425625.120000005</v>
          </cell>
        </row>
        <row r="20">
          <cell r="C20">
            <v>28157185.550000001</v>
          </cell>
        </row>
        <row r="21">
          <cell r="C21">
            <v>902768775.36000001</v>
          </cell>
        </row>
        <row r="23">
          <cell r="C23">
            <v>19212338.68</v>
          </cell>
        </row>
        <row r="24">
          <cell r="C24">
            <v>0</v>
          </cell>
        </row>
        <row r="25">
          <cell r="C25">
            <v>263747620.03</v>
          </cell>
        </row>
        <row r="26">
          <cell r="C26">
            <v>46878113.359999999</v>
          </cell>
        </row>
        <row r="27">
          <cell r="C27">
            <v>65320612.539999999</v>
          </cell>
        </row>
        <row r="28">
          <cell r="C28">
            <v>12801930.6</v>
          </cell>
        </row>
        <row r="29">
          <cell r="C29">
            <v>407960615.20999998</v>
          </cell>
        </row>
        <row r="31">
          <cell r="C31">
            <v>1310729390.5699999</v>
          </cell>
        </row>
        <row r="35">
          <cell r="C35">
            <v>177063776.63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415719909.94999999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166253845.65000001</v>
          </cell>
        </row>
        <row r="42">
          <cell r="C42">
            <v>759037532.23000002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442189144</v>
          </cell>
        </row>
        <row r="47">
          <cell r="C47">
            <v>172514334.37</v>
          </cell>
        </row>
        <row r="48">
          <cell r="C48">
            <v>139341165.43000001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265022.62</v>
          </cell>
        </row>
        <row r="55">
          <cell r="C55">
            <v>0</v>
          </cell>
        </row>
        <row r="56">
          <cell r="C56">
            <v>97735355.310000002</v>
          </cell>
        </row>
        <row r="57">
          <cell r="C57">
            <v>852045021.73000002</v>
          </cell>
        </row>
        <row r="59">
          <cell r="C59">
            <v>1611082553.96</v>
          </cell>
        </row>
        <row r="62">
          <cell r="C62">
            <v>1095103.67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452074992.95999998</v>
          </cell>
        </row>
        <row r="71">
          <cell r="C71">
            <v>632339465.45000005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-1379269047.6700001</v>
          </cell>
        </row>
        <row r="78">
          <cell r="C78">
            <v>0</v>
          </cell>
        </row>
        <row r="79">
          <cell r="C79">
            <v>-6593677.8099999996</v>
          </cell>
        </row>
        <row r="80">
          <cell r="C80">
            <v>0</v>
          </cell>
        </row>
        <row r="81">
          <cell r="C81">
            <v>-300353163.39999998</v>
          </cell>
        </row>
        <row r="83">
          <cell r="C83">
            <v>1310729390.5599999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Accounting of RFSC"/>
      <sheetName val="SCAR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1140666391.76</v>
          </cell>
        </row>
        <row r="16">
          <cell r="C16">
            <v>543326227.5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289133443.63999999</v>
          </cell>
        </row>
        <row r="20">
          <cell r="C20">
            <v>69497331.189999998</v>
          </cell>
        </row>
        <row r="21">
          <cell r="C21">
            <v>2042623394.0899999</v>
          </cell>
        </row>
        <row r="23">
          <cell r="C23">
            <v>342260431.77999997</v>
          </cell>
        </row>
        <row r="24">
          <cell r="C24">
            <v>0</v>
          </cell>
        </row>
        <row r="25">
          <cell r="C25">
            <v>313840534.01999998</v>
          </cell>
        </row>
        <row r="26">
          <cell r="C26">
            <v>8888103.4199999999</v>
          </cell>
        </row>
        <row r="27">
          <cell r="C27">
            <v>297479226.63</v>
          </cell>
        </row>
        <row r="28">
          <cell r="C28">
            <v>187890830.74000001</v>
          </cell>
        </row>
        <row r="29">
          <cell r="C29">
            <v>1150359126.5899999</v>
          </cell>
        </row>
        <row r="31">
          <cell r="C31">
            <v>3192982520.6799998</v>
          </cell>
        </row>
        <row r="35">
          <cell r="C35">
            <v>30561597.579999998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189670601.81999999</v>
          </cell>
        </row>
        <row r="42">
          <cell r="C42">
            <v>220232199.40000001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470333625.02999997</v>
          </cell>
        </row>
        <row r="47">
          <cell r="C47">
            <v>8247169</v>
          </cell>
        </row>
        <row r="48">
          <cell r="C48">
            <v>211999161.44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223612464.41</v>
          </cell>
        </row>
        <row r="57">
          <cell r="C57">
            <v>914192419.88</v>
          </cell>
        </row>
        <row r="59">
          <cell r="C59">
            <v>1134424619.28</v>
          </cell>
        </row>
        <row r="62">
          <cell r="C62">
            <v>17952574.920000002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759868532.73000002</v>
          </cell>
        </row>
        <row r="71">
          <cell r="C71">
            <v>1122948008.74</v>
          </cell>
        </row>
        <row r="72">
          <cell r="C72">
            <v>18290023.82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22810998.879999999</v>
          </cell>
        </row>
        <row r="76">
          <cell r="C76">
            <v>0</v>
          </cell>
        </row>
        <row r="77">
          <cell r="C77">
            <v>116687762.31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2058557901.4000001</v>
          </cell>
        </row>
        <row r="83">
          <cell r="C83">
            <v>3192982520.6799998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2405489636.0999999</v>
          </cell>
        </row>
        <row r="16">
          <cell r="C16">
            <v>0</v>
          </cell>
        </row>
        <row r="17">
          <cell r="C17">
            <v>-78551965.299999997</v>
          </cell>
        </row>
        <row r="18">
          <cell r="C18">
            <v>274064234.18000001</v>
          </cell>
        </row>
        <row r="19">
          <cell r="C19">
            <v>332085150.68000001</v>
          </cell>
        </row>
        <row r="20">
          <cell r="C20">
            <v>21051514.52</v>
          </cell>
        </row>
        <row r="21">
          <cell r="C21">
            <v>2954138570.1799998</v>
          </cell>
        </row>
        <row r="23">
          <cell r="C23">
            <v>81344118.519999996</v>
          </cell>
        </row>
        <row r="24">
          <cell r="C24">
            <v>0</v>
          </cell>
        </row>
        <row r="25">
          <cell r="C25">
            <v>283733834.68000001</v>
          </cell>
        </row>
        <row r="26">
          <cell r="C26">
            <v>18856585.609999999</v>
          </cell>
        </row>
        <row r="27">
          <cell r="C27">
            <v>162434518.88</v>
          </cell>
        </row>
        <row r="28">
          <cell r="C28">
            <v>45928267.759999998</v>
          </cell>
        </row>
        <row r="29">
          <cell r="C29">
            <v>592297325.45000005</v>
          </cell>
        </row>
        <row r="31">
          <cell r="C31">
            <v>3546435895.6300001</v>
          </cell>
        </row>
        <row r="35">
          <cell r="C35">
            <v>459179981.32999998</v>
          </cell>
        </row>
        <row r="36">
          <cell r="C36">
            <v>0</v>
          </cell>
        </row>
        <row r="37">
          <cell r="C37">
            <v>70777765.439999998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257581432.5</v>
          </cell>
        </row>
        <row r="42">
          <cell r="C42">
            <v>787539179.26999998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755291166.72000003</v>
          </cell>
        </row>
        <row r="47">
          <cell r="C47">
            <v>87542798.040000007</v>
          </cell>
        </row>
        <row r="48">
          <cell r="C48">
            <v>1219264.3600000001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11024297.58</v>
          </cell>
        </row>
        <row r="57">
          <cell r="C57">
            <v>855077526.70000005</v>
          </cell>
        </row>
        <row r="59">
          <cell r="C59">
            <v>1642616705.97</v>
          </cell>
        </row>
        <row r="62">
          <cell r="C62">
            <v>1109707.74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594849715.77999997</v>
          </cell>
        </row>
        <row r="71">
          <cell r="C71">
            <v>1322435937.21</v>
          </cell>
        </row>
        <row r="72">
          <cell r="C72">
            <v>55805519.539999999</v>
          </cell>
        </row>
        <row r="73">
          <cell r="C73">
            <v>877031954.70000005</v>
          </cell>
        </row>
        <row r="74">
          <cell r="C74">
            <v>35805161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-983218806.30999994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1903819189.6600001</v>
          </cell>
        </row>
        <row r="83">
          <cell r="C83">
            <v>3546435895.6300001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10"/>
      <sheetName val="REGION 11"/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0"/>
  <sheetViews>
    <sheetView showGridLines="0" tabSelected="1" view="pageBreakPreview" zoomScaleNormal="100" zoomScaleSheetLayoutView="100" workbookViewId="0">
      <pane ySplit="6" topLeftCell="A67" activePane="bottomLeft" state="frozen"/>
      <selection activeCell="C83" sqref="C83:C84"/>
      <selection pane="bottomLeft" activeCell="K72" sqref="K72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28.88671875" style="1" customWidth="1"/>
    <col min="4" max="5" width="14.6640625" style="1" customWidth="1"/>
    <col min="6" max="6" width="13.6640625" style="1" customWidth="1"/>
    <col min="7" max="7" width="14.6640625" style="1" bestFit="1" customWidth="1"/>
    <col min="8" max="8" width="12" style="1" customWidth="1"/>
    <col min="9" max="9" width="9.109375" style="1" customWidth="1"/>
    <col min="10" max="10" width="1.5546875" style="1" customWidth="1"/>
    <col min="11" max="16384" width="9.109375" style="1"/>
  </cols>
  <sheetData>
    <row r="1" spans="2:8" ht="12.75" customHeight="1" x14ac:dyDescent="0.3"/>
    <row r="2" spans="2:8" ht="13.5" customHeight="1" x14ac:dyDescent="0.3">
      <c r="B2" s="9"/>
      <c r="C2" s="30" t="s">
        <v>75</v>
      </c>
      <c r="D2" s="26"/>
      <c r="E2" s="25"/>
      <c r="F2" s="25"/>
      <c r="G2" s="25"/>
    </row>
    <row r="3" spans="2:8" ht="12" customHeight="1" x14ac:dyDescent="0.3">
      <c r="B3" s="9"/>
      <c r="C3" s="30" t="s">
        <v>74</v>
      </c>
      <c r="D3" s="26"/>
      <c r="E3" s="26"/>
      <c r="F3" s="25"/>
      <c r="G3" s="25"/>
    </row>
    <row r="4" spans="2:8" ht="11.25" customHeight="1" x14ac:dyDescent="0.3">
      <c r="B4" s="9"/>
      <c r="C4" s="29" t="s">
        <v>73</v>
      </c>
      <c r="D4" s="28"/>
      <c r="E4" s="28"/>
      <c r="F4" s="28"/>
      <c r="G4" s="28"/>
    </row>
    <row r="5" spans="2:8" x14ac:dyDescent="0.3">
      <c r="B5" s="9"/>
      <c r="C5" s="27" t="str">
        <f>[5]CAR!$C$5</f>
        <v>As of September 2024
In Thousand</v>
      </c>
      <c r="D5" s="26"/>
      <c r="E5" s="26"/>
      <c r="F5" s="25"/>
      <c r="G5" s="25"/>
    </row>
    <row r="6" spans="2:8" x14ac:dyDescent="0.3">
      <c r="B6" s="9"/>
      <c r="C6" s="26"/>
      <c r="D6" s="26"/>
      <c r="E6" s="26"/>
      <c r="F6" s="25"/>
      <c r="G6" s="25"/>
    </row>
    <row r="7" spans="2:8" ht="8.25" customHeight="1" x14ac:dyDescent="0.3"/>
    <row r="8" spans="2:8" ht="21" customHeight="1" x14ac:dyDescent="0.3">
      <c r="B8" s="24" t="s">
        <v>72</v>
      </c>
      <c r="C8" s="23"/>
      <c r="D8" s="22" t="s">
        <v>71</v>
      </c>
      <c r="E8" s="22" t="s">
        <v>70</v>
      </c>
      <c r="F8" s="22" t="s">
        <v>69</v>
      </c>
      <c r="G8" s="22" t="s">
        <v>68</v>
      </c>
      <c r="H8" s="22" t="s">
        <v>67</v>
      </c>
    </row>
    <row r="9" spans="2:8" x14ac:dyDescent="0.3">
      <c r="B9" s="21" t="s">
        <v>66</v>
      </c>
      <c r="C9" s="9"/>
      <c r="D9" s="15"/>
      <c r="E9" s="15"/>
      <c r="F9" s="15"/>
      <c r="G9" s="15"/>
      <c r="H9" s="15"/>
    </row>
    <row r="10" spans="2:8" x14ac:dyDescent="0.3">
      <c r="B10" s="21" t="s">
        <v>65</v>
      </c>
      <c r="C10" s="9"/>
      <c r="D10" s="15"/>
      <c r="E10" s="15"/>
      <c r="F10" s="15"/>
      <c r="G10" s="15"/>
      <c r="H10" s="15"/>
    </row>
    <row r="11" spans="2:8" x14ac:dyDescent="0.3">
      <c r="B11" s="14" t="s">
        <v>64</v>
      </c>
      <c r="C11" s="13"/>
      <c r="D11" s="12">
        <f>'[4]SFP- Output Report'!C15</f>
        <v>2405489636.0999999</v>
      </c>
      <c r="E11" s="11">
        <f>'[3]SFP- Output Report'!C15</f>
        <v>1140666391.76</v>
      </c>
      <c r="F11" s="12">
        <f>'[2]SFP- Output Report'!C15</f>
        <v>540897053.45000005</v>
      </c>
      <c r="G11" s="11">
        <f>'[1]SFP- Output Report'!C15</f>
        <v>1972044934.25</v>
      </c>
      <c r="H11" s="2">
        <f>SUM(D11:G11)</f>
        <v>6059098015.5599995</v>
      </c>
    </row>
    <row r="12" spans="2:8" x14ac:dyDescent="0.3">
      <c r="B12" s="14" t="s">
        <v>63</v>
      </c>
      <c r="C12" s="13"/>
      <c r="D12" s="12">
        <f>'[4]SFP- Output Report'!C16</f>
        <v>0</v>
      </c>
      <c r="E12" s="11">
        <f>'[3]SFP- Output Report'!C16</f>
        <v>543326227.5</v>
      </c>
      <c r="F12" s="12">
        <f>'[2]SFP- Output Report'!C16</f>
        <v>247288911.24000001</v>
      </c>
      <c r="G12" s="11">
        <f>'[1]SFP- Output Report'!C16</f>
        <v>77148035.950000003</v>
      </c>
      <c r="H12" s="2">
        <f>SUM(D12:G12)</f>
        <v>867763174.69000006</v>
      </c>
    </row>
    <row r="13" spans="2:8" x14ac:dyDescent="0.3">
      <c r="B13" s="14" t="s">
        <v>62</v>
      </c>
      <c r="C13" s="13"/>
      <c r="D13" s="12">
        <f>'[4]SFP- Output Report'!C17</f>
        <v>-78551965.299999997</v>
      </c>
      <c r="E13" s="11">
        <f>'[3]SFP- Output Report'!C17</f>
        <v>0</v>
      </c>
      <c r="F13" s="12">
        <f>'[2]SFP- Output Report'!C17</f>
        <v>0</v>
      </c>
      <c r="G13" s="11">
        <f>'[1]SFP- Output Report'!C17</f>
        <v>225610714.28</v>
      </c>
      <c r="H13" s="2">
        <f>SUM(D13:G13)</f>
        <v>147058748.98000002</v>
      </c>
    </row>
    <row r="14" spans="2:8" x14ac:dyDescent="0.3">
      <c r="B14" s="14" t="s">
        <v>61</v>
      </c>
      <c r="C14" s="13"/>
      <c r="D14" s="12">
        <f>'[4]SFP- Output Report'!C18</f>
        <v>274064234.18000001</v>
      </c>
      <c r="E14" s="11">
        <f>'[3]SFP- Output Report'!C18</f>
        <v>0</v>
      </c>
      <c r="F14" s="12">
        <f>'[2]SFP- Output Report'!C18</f>
        <v>0</v>
      </c>
      <c r="G14" s="11">
        <f>'[1]SFP- Output Report'!C18</f>
        <v>0</v>
      </c>
      <c r="H14" s="2">
        <f>SUM(D14:G14)</f>
        <v>274064234.18000001</v>
      </c>
    </row>
    <row r="15" spans="2:8" x14ac:dyDescent="0.3">
      <c r="B15" s="14" t="s">
        <v>60</v>
      </c>
      <c r="C15" s="13"/>
      <c r="D15" s="12">
        <f>'[4]SFP- Output Report'!C19</f>
        <v>332085150.68000001</v>
      </c>
      <c r="E15" s="11">
        <f>'[3]SFP- Output Report'!C19</f>
        <v>289133443.63999999</v>
      </c>
      <c r="F15" s="12">
        <f>'[2]SFP- Output Report'!C19</f>
        <v>86425625.120000005</v>
      </c>
      <c r="G15" s="11">
        <f>'[1]SFP- Output Report'!C19</f>
        <v>442150777.69</v>
      </c>
      <c r="H15" s="2">
        <f>SUM(D15:G15)</f>
        <v>1149794997.1299999</v>
      </c>
    </row>
    <row r="16" spans="2:8" x14ac:dyDescent="0.3">
      <c r="B16" s="14" t="s">
        <v>59</v>
      </c>
      <c r="C16" s="13"/>
      <c r="D16" s="12">
        <f>'[4]SFP- Output Report'!C20</f>
        <v>21051514.52</v>
      </c>
      <c r="E16" s="11">
        <f>'[3]SFP- Output Report'!C20</f>
        <v>69497331.189999998</v>
      </c>
      <c r="F16" s="12">
        <f>'[2]SFP- Output Report'!C20</f>
        <v>28157185.550000001</v>
      </c>
      <c r="G16" s="11">
        <f>'[1]SFP- Output Report'!C20</f>
        <v>773752651.83000004</v>
      </c>
      <c r="H16" s="2">
        <f>SUM(D16:G16)</f>
        <v>892458683.09000003</v>
      </c>
    </row>
    <row r="17" spans="2:8" x14ac:dyDescent="0.3">
      <c r="B17" s="19" t="s">
        <v>58</v>
      </c>
      <c r="C17" s="13"/>
      <c r="D17" s="2">
        <f>'[4]SFP- Output Report'!C21</f>
        <v>2954138570.1799998</v>
      </c>
      <c r="E17" s="18">
        <f>'[3]SFP- Output Report'!C21</f>
        <v>2042623394.0899999</v>
      </c>
      <c r="F17" s="2">
        <f>'[2]SFP- Output Report'!C21</f>
        <v>902768775.36000001</v>
      </c>
      <c r="G17" s="18">
        <f>'[1]SFP- Output Report'!C21</f>
        <v>3490707114</v>
      </c>
      <c r="H17" s="2">
        <f>SUM(D17:G17)</f>
        <v>9390237853.6299992</v>
      </c>
    </row>
    <row r="18" spans="2:8" x14ac:dyDescent="0.3">
      <c r="B18" s="20" t="s">
        <v>57</v>
      </c>
      <c r="C18" s="9"/>
      <c r="D18" s="16"/>
      <c r="E18" s="16"/>
      <c r="F18" s="16"/>
      <c r="G18" s="16"/>
      <c r="H18" s="15"/>
    </row>
    <row r="19" spans="2:8" x14ac:dyDescent="0.3">
      <c r="B19" s="14" t="s">
        <v>56</v>
      </c>
      <c r="C19" s="13"/>
      <c r="D19" s="12">
        <f>'[4]SFP- Output Report'!C23</f>
        <v>81344118.519999996</v>
      </c>
      <c r="E19" s="11">
        <f>'[3]SFP- Output Report'!C23</f>
        <v>342260431.77999997</v>
      </c>
      <c r="F19" s="12">
        <f>'[2]SFP- Output Report'!C23</f>
        <v>19212338.68</v>
      </c>
      <c r="G19" s="11">
        <f>'[1]SFP- Output Report'!C23</f>
        <v>238534067.03</v>
      </c>
      <c r="H19" s="2">
        <f>SUM(D19:G19)</f>
        <v>681350956.00999999</v>
      </c>
    </row>
    <row r="20" spans="2:8" x14ac:dyDescent="0.3">
      <c r="B20" s="14" t="s">
        <v>55</v>
      </c>
      <c r="C20" s="13"/>
      <c r="D20" s="12">
        <f>'[4]SFP- Output Report'!C24</f>
        <v>0</v>
      </c>
      <c r="E20" s="11">
        <f>'[3]SFP- Output Report'!C24</f>
        <v>0</v>
      </c>
      <c r="F20" s="12">
        <f>'[2]SFP- Output Report'!C24</f>
        <v>0</v>
      </c>
      <c r="G20" s="11">
        <f>'[1]SFP- Output Report'!C24</f>
        <v>368404.55</v>
      </c>
      <c r="H20" s="2">
        <f>SUM(D20:G20)</f>
        <v>368404.55</v>
      </c>
    </row>
    <row r="21" spans="2:8" x14ac:dyDescent="0.3">
      <c r="B21" s="14" t="s">
        <v>54</v>
      </c>
      <c r="C21" s="13"/>
      <c r="D21" s="12">
        <f>'[4]SFP- Output Report'!C25</f>
        <v>283733834.68000001</v>
      </c>
      <c r="E21" s="11">
        <f>'[3]SFP- Output Report'!C25</f>
        <v>313840534.01999998</v>
      </c>
      <c r="F21" s="12">
        <f>'[2]SFP- Output Report'!C25</f>
        <v>263747620.03</v>
      </c>
      <c r="G21" s="11">
        <f>'[1]SFP- Output Report'!C25</f>
        <v>846962853.02999997</v>
      </c>
      <c r="H21" s="2">
        <f>SUM(D21:G21)</f>
        <v>1708284841.76</v>
      </c>
    </row>
    <row r="22" spans="2:8" x14ac:dyDescent="0.3">
      <c r="B22" s="14" t="s">
        <v>53</v>
      </c>
      <c r="C22" s="13"/>
      <c r="D22" s="12">
        <f>'[4]SFP- Output Report'!C26</f>
        <v>18856585.609999999</v>
      </c>
      <c r="E22" s="11">
        <f>'[3]SFP- Output Report'!C26</f>
        <v>8888103.4199999999</v>
      </c>
      <c r="F22" s="12">
        <f>'[2]SFP- Output Report'!C26</f>
        <v>46878113.359999999</v>
      </c>
      <c r="G22" s="11">
        <f>'[1]SFP- Output Report'!C26</f>
        <v>373163393.72000003</v>
      </c>
      <c r="H22" s="2">
        <f>SUM(D22:G22)</f>
        <v>447786196.11000001</v>
      </c>
    </row>
    <row r="23" spans="2:8" x14ac:dyDescent="0.3">
      <c r="B23" s="14" t="s">
        <v>52</v>
      </c>
      <c r="C23" s="13"/>
      <c r="D23" s="12">
        <f>'[4]SFP- Output Report'!C27</f>
        <v>162434518.88</v>
      </c>
      <c r="E23" s="11">
        <f>'[3]SFP- Output Report'!C27</f>
        <v>297479226.63</v>
      </c>
      <c r="F23" s="12">
        <f>'[2]SFP- Output Report'!C27</f>
        <v>65320612.539999999</v>
      </c>
      <c r="G23" s="11">
        <f>'[1]SFP- Output Report'!C27</f>
        <v>133295831.76000001</v>
      </c>
      <c r="H23" s="2">
        <f>SUM(D23:G23)</f>
        <v>658530189.81000006</v>
      </c>
    </row>
    <row r="24" spans="2:8" x14ac:dyDescent="0.3">
      <c r="B24" s="14" t="s">
        <v>51</v>
      </c>
      <c r="C24" s="13"/>
      <c r="D24" s="12">
        <f>'[4]SFP- Output Report'!C28</f>
        <v>45928267.759999998</v>
      </c>
      <c r="E24" s="11">
        <f>'[3]SFP- Output Report'!C28</f>
        <v>187890830.74000001</v>
      </c>
      <c r="F24" s="12">
        <f>'[2]SFP- Output Report'!C28</f>
        <v>12801930.6</v>
      </c>
      <c r="G24" s="11">
        <f>'[1]SFP- Output Report'!C28</f>
        <v>22843127.800000001</v>
      </c>
      <c r="H24" s="2">
        <f>SUM(D24:G24)</f>
        <v>269464156.89999998</v>
      </c>
    </row>
    <row r="25" spans="2:8" x14ac:dyDescent="0.3">
      <c r="B25" s="19" t="s">
        <v>50</v>
      </c>
      <c r="C25" s="13"/>
      <c r="D25" s="2">
        <f>'[4]SFP- Output Report'!C29</f>
        <v>592297325.45000005</v>
      </c>
      <c r="E25" s="18">
        <f>'[3]SFP- Output Report'!C29</f>
        <v>1150359126.5899999</v>
      </c>
      <c r="F25" s="2">
        <f>'[2]SFP- Output Report'!C29</f>
        <v>407960615.20999998</v>
      </c>
      <c r="G25" s="18">
        <f>'[1]SFP- Output Report'!C29</f>
        <v>1615167677.8900001</v>
      </c>
      <c r="H25" s="2">
        <f>SUM(D25:G25)</f>
        <v>3765784745.1400003</v>
      </c>
    </row>
    <row r="26" spans="2:8" ht="8.25" customHeight="1" x14ac:dyDescent="0.3">
      <c r="B26" s="10" t="s">
        <v>1</v>
      </c>
      <c r="C26" s="9"/>
      <c r="D26" s="8"/>
      <c r="E26" s="8"/>
      <c r="F26" s="8"/>
      <c r="G26" s="8"/>
      <c r="H26" s="7"/>
    </row>
    <row r="27" spans="2:8" ht="14.25" customHeight="1" thickBot="1" x14ac:dyDescent="0.35">
      <c r="B27" s="6" t="s">
        <v>49</v>
      </c>
      <c r="C27" s="5"/>
      <c r="D27" s="4">
        <f>'[4]SFP- Output Report'!C31</f>
        <v>3546435895.6300001</v>
      </c>
      <c r="E27" s="3">
        <f>'[3]SFP- Output Report'!C31</f>
        <v>3192982520.6799998</v>
      </c>
      <c r="F27" s="4">
        <f>'[2]SFP- Output Report'!C31</f>
        <v>1310729390.5699999</v>
      </c>
      <c r="G27" s="3">
        <f>'[1]SFP- Output Report'!C31</f>
        <v>5105874791.8900003</v>
      </c>
      <c r="H27" s="2">
        <f>SUM(D27:G27)</f>
        <v>13156022598.77</v>
      </c>
    </row>
    <row r="28" spans="2:8" ht="8.25" customHeight="1" thickTop="1" x14ac:dyDescent="0.3">
      <c r="B28" s="10" t="s">
        <v>1</v>
      </c>
      <c r="C28" s="9"/>
      <c r="D28" s="8"/>
      <c r="E28" s="8"/>
      <c r="F28" s="8"/>
      <c r="G28" s="8"/>
      <c r="H28" s="7"/>
    </row>
    <row r="29" spans="2:8" ht="15" thickBot="1" x14ac:dyDescent="0.35">
      <c r="B29" s="17" t="s">
        <v>48</v>
      </c>
      <c r="C29" s="9"/>
      <c r="D29" s="16"/>
      <c r="E29" s="16"/>
      <c r="F29" s="16"/>
      <c r="G29" s="16"/>
      <c r="H29" s="15"/>
    </row>
    <row r="30" spans="2:8" ht="15.6" thickTop="1" thickBot="1" x14ac:dyDescent="0.35">
      <c r="B30" s="17" t="s">
        <v>47</v>
      </c>
      <c r="C30" s="9"/>
      <c r="D30" s="16"/>
      <c r="E30" s="16"/>
      <c r="F30" s="16"/>
      <c r="G30" s="16"/>
      <c r="H30" s="15"/>
    </row>
    <row r="31" spans="2:8" ht="15" thickTop="1" x14ac:dyDescent="0.3">
      <c r="B31" s="14" t="s">
        <v>46</v>
      </c>
      <c r="C31" s="13"/>
      <c r="D31" s="12">
        <f>'[4]SFP- Output Report'!C35</f>
        <v>459179981.32999998</v>
      </c>
      <c r="E31" s="11">
        <f>'[3]SFP- Output Report'!C35</f>
        <v>30561597.579999998</v>
      </c>
      <c r="F31" s="12">
        <f>'[2]SFP- Output Report'!C35</f>
        <v>177063776.63</v>
      </c>
      <c r="G31" s="11">
        <f>'[1]SFP- Output Report'!C35</f>
        <v>160731618.34999999</v>
      </c>
      <c r="H31" s="2">
        <f>SUM(D31:G31)</f>
        <v>827536973.88999999</v>
      </c>
    </row>
    <row r="32" spans="2:8" x14ac:dyDescent="0.3">
      <c r="B32" s="14" t="s">
        <v>45</v>
      </c>
      <c r="C32" s="13"/>
      <c r="D32" s="12">
        <f>'[4]SFP- Output Report'!C36</f>
        <v>0</v>
      </c>
      <c r="E32" s="11">
        <f>'[3]SFP- Output Report'!C36</f>
        <v>0</v>
      </c>
      <c r="F32" s="12">
        <f>'[2]SFP- Output Report'!C36</f>
        <v>0</v>
      </c>
      <c r="G32" s="11">
        <f>'[1]SFP- Output Report'!C36</f>
        <v>415956.3</v>
      </c>
      <c r="H32" s="2">
        <f>SUM(D32:G32)</f>
        <v>415956.3</v>
      </c>
    </row>
    <row r="33" spans="2:8" x14ac:dyDescent="0.3">
      <c r="B33" s="14" t="s">
        <v>44</v>
      </c>
      <c r="C33" s="13"/>
      <c r="D33" s="12">
        <f>'[4]SFP- Output Report'!C37</f>
        <v>70777765.439999998</v>
      </c>
      <c r="E33" s="11">
        <f>'[3]SFP- Output Report'!C37</f>
        <v>0</v>
      </c>
      <c r="F33" s="12">
        <f>'[2]SFP- Output Report'!C37</f>
        <v>0</v>
      </c>
      <c r="G33" s="11">
        <f>'[1]SFP- Output Report'!C37</f>
        <v>0</v>
      </c>
      <c r="H33" s="2">
        <f>SUM(D33:G33)</f>
        <v>70777765.439999998</v>
      </c>
    </row>
    <row r="34" spans="2:8" x14ac:dyDescent="0.3">
      <c r="B34" s="14" t="s">
        <v>43</v>
      </c>
      <c r="C34" s="13"/>
      <c r="D34" s="12">
        <f>'[4]SFP- Output Report'!C38</f>
        <v>0</v>
      </c>
      <c r="E34" s="11">
        <f>'[3]SFP- Output Report'!C38</f>
        <v>0</v>
      </c>
      <c r="F34" s="12">
        <f>'[2]SFP- Output Report'!C38</f>
        <v>415719909.94999999</v>
      </c>
      <c r="G34" s="11">
        <f>'[1]SFP- Output Report'!C38</f>
        <v>673741253.67999995</v>
      </c>
      <c r="H34" s="2">
        <f>SUM(D34:G34)</f>
        <v>1089461163.6299999</v>
      </c>
    </row>
    <row r="35" spans="2:8" x14ac:dyDescent="0.3">
      <c r="B35" s="14" t="s">
        <v>42</v>
      </c>
      <c r="C35" s="13"/>
      <c r="D35" s="12">
        <f>'[4]SFP- Output Report'!C39</f>
        <v>0</v>
      </c>
      <c r="E35" s="11">
        <f>'[3]SFP- Output Report'!C39</f>
        <v>0</v>
      </c>
      <c r="F35" s="12">
        <f>'[2]SFP- Output Report'!C39</f>
        <v>0</v>
      </c>
      <c r="G35" s="11">
        <f>'[1]SFP- Output Report'!C39</f>
        <v>0</v>
      </c>
      <c r="H35" s="2">
        <f>SUM(D35:G35)</f>
        <v>0</v>
      </c>
    </row>
    <row r="36" spans="2:8" x14ac:dyDescent="0.3">
      <c r="B36" s="14" t="s">
        <v>41</v>
      </c>
      <c r="C36" s="13"/>
      <c r="D36" s="12">
        <f>'[4]SFP- Output Report'!C40</f>
        <v>0</v>
      </c>
      <c r="E36" s="11">
        <f>'[3]SFP- Output Report'!C40</f>
        <v>0</v>
      </c>
      <c r="F36" s="12">
        <f>'[2]SFP- Output Report'!C40</f>
        <v>0</v>
      </c>
      <c r="G36" s="11">
        <f>'[1]SFP- Output Report'!C40</f>
        <v>0</v>
      </c>
      <c r="H36" s="2">
        <f>SUM(D36:G36)</f>
        <v>0</v>
      </c>
    </row>
    <row r="37" spans="2:8" x14ac:dyDescent="0.3">
      <c r="B37" s="14" t="s">
        <v>40</v>
      </c>
      <c r="C37" s="13"/>
      <c r="D37" s="12">
        <f>'[4]SFP- Output Report'!C41</f>
        <v>257581432.5</v>
      </c>
      <c r="E37" s="11">
        <f>'[3]SFP- Output Report'!C41</f>
        <v>189670601.81999999</v>
      </c>
      <c r="F37" s="12">
        <f>'[2]SFP- Output Report'!C41</f>
        <v>166253845.65000001</v>
      </c>
      <c r="G37" s="11">
        <f>'[1]SFP- Output Report'!C41</f>
        <v>394923254.37</v>
      </c>
      <c r="H37" s="2">
        <f>SUM(D37:G37)</f>
        <v>1008429134.34</v>
      </c>
    </row>
    <row r="38" spans="2:8" x14ac:dyDescent="0.3">
      <c r="B38" s="19" t="s">
        <v>39</v>
      </c>
      <c r="C38" s="13"/>
      <c r="D38" s="2">
        <f>'[4]SFP- Output Report'!C42</f>
        <v>787539179.26999998</v>
      </c>
      <c r="E38" s="18">
        <f>'[3]SFP- Output Report'!C42</f>
        <v>220232199.40000001</v>
      </c>
      <c r="F38" s="2">
        <f>'[2]SFP- Output Report'!C42</f>
        <v>759037532.23000002</v>
      </c>
      <c r="G38" s="18">
        <f>'[1]SFP- Output Report'!C42</f>
        <v>1229812082.7</v>
      </c>
      <c r="H38" s="2">
        <f>SUM(D38:G38)</f>
        <v>2996620993.6000004</v>
      </c>
    </row>
    <row r="39" spans="2:8" x14ac:dyDescent="0.3">
      <c r="B39" s="20" t="s">
        <v>38</v>
      </c>
      <c r="C39" s="9"/>
      <c r="D39" s="16"/>
      <c r="E39" s="16"/>
      <c r="F39" s="16"/>
      <c r="G39" s="16"/>
      <c r="H39" s="15"/>
    </row>
    <row r="40" spans="2:8" x14ac:dyDescent="0.3">
      <c r="B40" s="14" t="s">
        <v>37</v>
      </c>
      <c r="C40" s="13"/>
      <c r="D40" s="12">
        <f>'[4]SFP- Output Report'!C44</f>
        <v>0</v>
      </c>
      <c r="E40" s="11">
        <f>'[3]SFP- Output Report'!C44</f>
        <v>0</v>
      </c>
      <c r="F40" s="12">
        <f>'[2]SFP- Output Report'!C44</f>
        <v>0</v>
      </c>
      <c r="G40" s="11">
        <f>'[1]SFP- Output Report'!C44</f>
        <v>0</v>
      </c>
      <c r="H40" s="2">
        <f>SUM(D40:G40)</f>
        <v>0</v>
      </c>
    </row>
    <row r="41" spans="2:8" x14ac:dyDescent="0.3">
      <c r="B41" s="14" t="s">
        <v>36</v>
      </c>
      <c r="C41" s="13"/>
      <c r="D41" s="12">
        <f>'[4]SFP- Output Report'!C45</f>
        <v>0</v>
      </c>
      <c r="E41" s="11">
        <f>'[3]SFP- Output Report'!C45</f>
        <v>0</v>
      </c>
      <c r="F41" s="12">
        <f>'[2]SFP- Output Report'!C45</f>
        <v>0</v>
      </c>
      <c r="G41" s="11">
        <f>'[1]SFP- Output Report'!C45</f>
        <v>0</v>
      </c>
      <c r="H41" s="2">
        <f>SUM(D41:G41)</f>
        <v>0</v>
      </c>
    </row>
    <row r="42" spans="2:8" x14ac:dyDescent="0.3">
      <c r="B42" s="14" t="s">
        <v>35</v>
      </c>
      <c r="C42" s="13"/>
      <c r="D42" s="12">
        <f>'[4]SFP- Output Report'!C46</f>
        <v>755291166.72000003</v>
      </c>
      <c r="E42" s="11">
        <f>'[3]SFP- Output Report'!C46</f>
        <v>470333625.02999997</v>
      </c>
      <c r="F42" s="12">
        <f>'[2]SFP- Output Report'!C46</f>
        <v>442189144</v>
      </c>
      <c r="G42" s="11">
        <f>'[1]SFP- Output Report'!C46</f>
        <v>1971407661.22</v>
      </c>
      <c r="H42" s="2">
        <f>SUM(D42:G42)</f>
        <v>3639221596.9700003</v>
      </c>
    </row>
    <row r="43" spans="2:8" x14ac:dyDescent="0.3">
      <c r="B43" s="14" t="s">
        <v>34</v>
      </c>
      <c r="C43" s="13"/>
      <c r="D43" s="12">
        <f>'[4]SFP- Output Report'!C47</f>
        <v>87542798.040000007</v>
      </c>
      <c r="E43" s="11">
        <f>'[3]SFP- Output Report'!C47</f>
        <v>8247169</v>
      </c>
      <c r="F43" s="12">
        <f>'[2]SFP- Output Report'!C47</f>
        <v>172514334.37</v>
      </c>
      <c r="G43" s="11">
        <f>'[1]SFP- Output Report'!C47</f>
        <v>812740939.62</v>
      </c>
      <c r="H43" s="2">
        <f>SUM(D43:G43)</f>
        <v>1081045241.03</v>
      </c>
    </row>
    <row r="44" spans="2:8" x14ac:dyDescent="0.3">
      <c r="B44" s="14" t="s">
        <v>33</v>
      </c>
      <c r="C44" s="13"/>
      <c r="D44" s="12">
        <f>'[4]SFP- Output Report'!C48</f>
        <v>1219264.3600000001</v>
      </c>
      <c r="E44" s="11">
        <f>'[3]SFP- Output Report'!C48</f>
        <v>211999161.44</v>
      </c>
      <c r="F44" s="12">
        <f>'[2]SFP- Output Report'!C48</f>
        <v>139341165.43000001</v>
      </c>
      <c r="G44" s="11">
        <f>'[1]SFP- Output Report'!C48</f>
        <v>285915063.00999999</v>
      </c>
      <c r="H44" s="2">
        <f>SUM(D44:G44)</f>
        <v>638474654.24000001</v>
      </c>
    </row>
    <row r="45" spans="2:8" x14ac:dyDescent="0.3">
      <c r="B45" s="14" t="s">
        <v>32</v>
      </c>
      <c r="C45" s="13"/>
      <c r="D45" s="12">
        <f>'[4]SFP- Output Report'!C49</f>
        <v>0</v>
      </c>
      <c r="E45" s="11">
        <f>'[3]SFP- Output Report'!C49</f>
        <v>0</v>
      </c>
      <c r="F45" s="12">
        <f>'[2]SFP- Output Report'!C49</f>
        <v>0</v>
      </c>
      <c r="G45" s="11">
        <f>'[1]SFP- Output Report'!C49</f>
        <v>87371822.159999996</v>
      </c>
      <c r="H45" s="2">
        <f>SUM(D45:G45)</f>
        <v>87371822.159999996</v>
      </c>
    </row>
    <row r="46" spans="2:8" x14ac:dyDescent="0.3">
      <c r="B46" s="14" t="s">
        <v>31</v>
      </c>
      <c r="C46" s="13"/>
      <c r="D46" s="12">
        <f>'[4]SFP- Output Report'!C50</f>
        <v>0</v>
      </c>
      <c r="E46" s="11">
        <f>'[3]SFP- Output Report'!C50</f>
        <v>0</v>
      </c>
      <c r="F46" s="12">
        <f>'[2]SFP- Output Report'!C50</f>
        <v>0</v>
      </c>
      <c r="G46" s="11">
        <f>'[1]SFP- Output Report'!C50</f>
        <v>0</v>
      </c>
      <c r="H46" s="2">
        <f>SUM(D46:G46)</f>
        <v>0</v>
      </c>
    </row>
    <row r="47" spans="2:8" x14ac:dyDescent="0.3">
      <c r="B47" s="14" t="s">
        <v>30</v>
      </c>
      <c r="C47" s="13"/>
      <c r="D47" s="12">
        <f>'[4]SFP- Output Report'!C51</f>
        <v>0</v>
      </c>
      <c r="E47" s="11">
        <f>'[3]SFP- Output Report'!C51</f>
        <v>0</v>
      </c>
      <c r="F47" s="12">
        <f>'[2]SFP- Output Report'!C51</f>
        <v>0</v>
      </c>
      <c r="G47" s="11">
        <f>'[1]SFP- Output Report'!C51</f>
        <v>0</v>
      </c>
      <c r="H47" s="2">
        <f>SUM(D47:G47)</f>
        <v>0</v>
      </c>
    </row>
    <row r="48" spans="2:8" x14ac:dyDescent="0.3">
      <c r="B48" s="14" t="s">
        <v>29</v>
      </c>
      <c r="C48" s="13"/>
      <c r="D48" s="12">
        <f>'[4]SFP- Output Report'!C52</f>
        <v>0</v>
      </c>
      <c r="E48" s="11">
        <f>'[3]SFP- Output Report'!C52</f>
        <v>0</v>
      </c>
      <c r="F48" s="12">
        <f>'[2]SFP- Output Report'!C52</f>
        <v>0</v>
      </c>
      <c r="G48" s="11">
        <f>'[1]SFP- Output Report'!C52</f>
        <v>0</v>
      </c>
      <c r="H48" s="2">
        <f>SUM(D48:G48)</f>
        <v>0</v>
      </c>
    </row>
    <row r="49" spans="2:8" x14ac:dyDescent="0.3">
      <c r="B49" s="14" t="s">
        <v>28</v>
      </c>
      <c r="C49" s="13"/>
      <c r="D49" s="12">
        <f>'[4]SFP- Output Report'!C53</f>
        <v>0</v>
      </c>
      <c r="E49" s="11">
        <f>'[3]SFP- Output Report'!C53</f>
        <v>0</v>
      </c>
      <c r="F49" s="12">
        <f>'[2]SFP- Output Report'!C53</f>
        <v>0</v>
      </c>
      <c r="G49" s="11">
        <f>'[1]SFP- Output Report'!C53</f>
        <v>0</v>
      </c>
      <c r="H49" s="2">
        <f>SUM(D49:G49)</f>
        <v>0</v>
      </c>
    </row>
    <row r="50" spans="2:8" x14ac:dyDescent="0.3">
      <c r="B50" s="14" t="s">
        <v>27</v>
      </c>
      <c r="C50" s="13"/>
      <c r="D50" s="12">
        <f>'[4]SFP- Output Report'!C54</f>
        <v>0</v>
      </c>
      <c r="E50" s="11">
        <f>'[3]SFP- Output Report'!C54</f>
        <v>0</v>
      </c>
      <c r="F50" s="12">
        <f>'[2]SFP- Output Report'!C54</f>
        <v>265022.62</v>
      </c>
      <c r="G50" s="11">
        <f>'[1]SFP- Output Report'!C54</f>
        <v>0</v>
      </c>
      <c r="H50" s="2">
        <f>SUM(D50:G50)</f>
        <v>265022.62</v>
      </c>
    </row>
    <row r="51" spans="2:8" x14ac:dyDescent="0.3">
      <c r="B51" s="14" t="s">
        <v>26</v>
      </c>
      <c r="C51" s="13"/>
      <c r="D51" s="12">
        <f>'[4]SFP- Output Report'!C55</f>
        <v>0</v>
      </c>
      <c r="E51" s="11">
        <f>'[3]SFP- Output Report'!C55</f>
        <v>0</v>
      </c>
      <c r="F51" s="12">
        <f>'[2]SFP- Output Report'!C55</f>
        <v>0</v>
      </c>
      <c r="G51" s="11">
        <f>'[1]SFP- Output Report'!C55</f>
        <v>202894.27</v>
      </c>
      <c r="H51" s="2">
        <f>SUM(D51:G51)</f>
        <v>202894.27</v>
      </c>
    </row>
    <row r="52" spans="2:8" x14ac:dyDescent="0.3">
      <c r="B52" s="14" t="s">
        <v>25</v>
      </c>
      <c r="C52" s="13"/>
      <c r="D52" s="12">
        <f>'[4]SFP- Output Report'!C56</f>
        <v>11024297.58</v>
      </c>
      <c r="E52" s="11">
        <f>'[3]SFP- Output Report'!C56</f>
        <v>223612464.41</v>
      </c>
      <c r="F52" s="12">
        <f>'[2]SFP- Output Report'!C56</f>
        <v>97735355.310000002</v>
      </c>
      <c r="G52" s="11">
        <f>'[1]SFP- Output Report'!C56</f>
        <v>169865529.91</v>
      </c>
      <c r="H52" s="2">
        <f>SUM(D52:G52)</f>
        <v>502237647.21000004</v>
      </c>
    </row>
    <row r="53" spans="2:8" x14ac:dyDescent="0.3">
      <c r="B53" s="19" t="s">
        <v>24</v>
      </c>
      <c r="C53" s="13"/>
      <c r="D53" s="2">
        <f>'[4]SFP- Output Report'!C57</f>
        <v>855077526.70000005</v>
      </c>
      <c r="E53" s="18">
        <f>'[3]SFP- Output Report'!C57</f>
        <v>914192419.88</v>
      </c>
      <c r="F53" s="2">
        <f>'[2]SFP- Output Report'!C57</f>
        <v>852045021.73000002</v>
      </c>
      <c r="G53" s="18">
        <f>'[1]SFP- Output Report'!C57</f>
        <v>3327503910.1900001</v>
      </c>
      <c r="H53" s="2">
        <f>SUM(D53:G53)</f>
        <v>5948818878.5</v>
      </c>
    </row>
    <row r="54" spans="2:8" ht="8.25" customHeight="1" x14ac:dyDescent="0.3">
      <c r="B54" s="10" t="s">
        <v>1</v>
      </c>
      <c r="C54" s="9"/>
      <c r="D54" s="8"/>
      <c r="E54" s="8"/>
      <c r="F54" s="8"/>
      <c r="G54" s="8"/>
      <c r="H54" s="7"/>
    </row>
    <row r="55" spans="2:8" ht="15" thickBot="1" x14ac:dyDescent="0.35">
      <c r="B55" s="6" t="s">
        <v>23</v>
      </c>
      <c r="C55" s="5"/>
      <c r="D55" s="4">
        <f>'[4]SFP- Output Report'!C59</f>
        <v>1642616705.97</v>
      </c>
      <c r="E55" s="3">
        <f>'[3]SFP- Output Report'!C59</f>
        <v>1134424619.28</v>
      </c>
      <c r="F55" s="4">
        <f>'[2]SFP- Output Report'!C59</f>
        <v>1611082553.96</v>
      </c>
      <c r="G55" s="3">
        <f>'[1]SFP- Output Report'!C59</f>
        <v>4557315992.8900003</v>
      </c>
      <c r="H55" s="2">
        <f>SUM(D55:G55)</f>
        <v>8945439872.1000004</v>
      </c>
    </row>
    <row r="56" spans="2:8" ht="8.25" customHeight="1" thickTop="1" x14ac:dyDescent="0.3">
      <c r="B56" s="10" t="s">
        <v>1</v>
      </c>
      <c r="C56" s="9"/>
      <c r="D56" s="8"/>
      <c r="E56" s="8"/>
      <c r="F56" s="8"/>
      <c r="G56" s="8"/>
      <c r="H56" s="7"/>
    </row>
    <row r="57" spans="2:8" ht="15" thickBot="1" x14ac:dyDescent="0.35">
      <c r="B57" s="17" t="s">
        <v>22</v>
      </c>
      <c r="C57" s="9"/>
      <c r="D57" s="16"/>
      <c r="E57" s="16"/>
      <c r="F57" s="16"/>
      <c r="G57" s="16"/>
      <c r="H57" s="15"/>
    </row>
    <row r="58" spans="2:8" ht="15" thickTop="1" x14ac:dyDescent="0.3">
      <c r="B58" s="14" t="s">
        <v>21</v>
      </c>
      <c r="C58" s="13"/>
      <c r="D58" s="12">
        <f>'[4]SFP- Output Report'!C62</f>
        <v>1109707.74</v>
      </c>
      <c r="E58" s="11">
        <f>'[3]SFP- Output Report'!C62</f>
        <v>17952574.920000002</v>
      </c>
      <c r="F58" s="12">
        <f>'[2]SFP- Output Report'!C62</f>
        <v>1095103.67</v>
      </c>
      <c r="G58" s="11">
        <f>'[1]SFP- Output Report'!C62</f>
        <v>764435.54</v>
      </c>
      <c r="H58" s="2">
        <f>SUM(D58:G58)</f>
        <v>20921821.869999997</v>
      </c>
    </row>
    <row r="59" spans="2:8" x14ac:dyDescent="0.3">
      <c r="B59" s="14" t="s">
        <v>20</v>
      </c>
      <c r="C59" s="13"/>
      <c r="D59" s="12">
        <f>'[4]SFP- Output Report'!C63</f>
        <v>0</v>
      </c>
      <c r="E59" s="11">
        <f>'[3]SFP- Output Report'!C63</f>
        <v>0</v>
      </c>
      <c r="F59" s="12">
        <f>'[2]SFP- Output Report'!C63</f>
        <v>0</v>
      </c>
      <c r="G59" s="11">
        <f>'[1]SFP- Output Report'!C63</f>
        <v>0</v>
      </c>
      <c r="H59" s="2">
        <f>SUM(D59:G59)</f>
        <v>0</v>
      </c>
    </row>
    <row r="60" spans="2:8" x14ac:dyDescent="0.3">
      <c r="B60" s="14" t="s">
        <v>19</v>
      </c>
      <c r="C60" s="13"/>
      <c r="D60" s="12">
        <f>'[4]SFP- Output Report'!C64</f>
        <v>0</v>
      </c>
      <c r="E60" s="11">
        <f>'[3]SFP- Output Report'!C64</f>
        <v>0</v>
      </c>
      <c r="F60" s="12">
        <f>'[2]SFP- Output Report'!C64</f>
        <v>0</v>
      </c>
      <c r="G60" s="11">
        <f>'[1]SFP- Output Report'!C64</f>
        <v>0</v>
      </c>
      <c r="H60" s="2">
        <f>SUM(D60:G60)</f>
        <v>0</v>
      </c>
    </row>
    <row r="61" spans="2:8" x14ac:dyDescent="0.3">
      <c r="B61" s="14" t="s">
        <v>18</v>
      </c>
      <c r="C61" s="13"/>
      <c r="D61" s="12">
        <f>'[4]SFP- Output Report'!C65</f>
        <v>0</v>
      </c>
      <c r="E61" s="11">
        <f>'[3]SFP- Output Report'!C65</f>
        <v>0</v>
      </c>
      <c r="F61" s="12">
        <f>'[2]SFP- Output Report'!C65</f>
        <v>0</v>
      </c>
      <c r="G61" s="11">
        <f>'[1]SFP- Output Report'!C65</f>
        <v>0</v>
      </c>
      <c r="H61" s="2">
        <f>SUM(D61:G61)</f>
        <v>0</v>
      </c>
    </row>
    <row r="62" spans="2:8" x14ac:dyDescent="0.3">
      <c r="B62" s="14" t="s">
        <v>17</v>
      </c>
      <c r="C62" s="13"/>
      <c r="D62" s="12">
        <f>'[4]SFP- Output Report'!C66</f>
        <v>0</v>
      </c>
      <c r="E62" s="11">
        <f>'[3]SFP- Output Report'!C66</f>
        <v>0</v>
      </c>
      <c r="F62" s="12">
        <f>'[2]SFP- Output Report'!C66</f>
        <v>0</v>
      </c>
      <c r="G62" s="11">
        <f>'[1]SFP- Output Report'!C66</f>
        <v>0</v>
      </c>
      <c r="H62" s="2">
        <f>SUM(D62:G62)</f>
        <v>0</v>
      </c>
    </row>
    <row r="63" spans="2:8" x14ac:dyDescent="0.3">
      <c r="B63" s="14" t="s">
        <v>16</v>
      </c>
      <c r="C63" s="13"/>
      <c r="D63" s="12">
        <f>'[4]SFP- Output Report'!C67</f>
        <v>0</v>
      </c>
      <c r="E63" s="11">
        <f>'[3]SFP- Output Report'!C67</f>
        <v>0</v>
      </c>
      <c r="F63" s="12">
        <f>'[2]SFP- Output Report'!C67</f>
        <v>0</v>
      </c>
      <c r="G63" s="11">
        <f>'[1]SFP- Output Report'!C67</f>
        <v>0</v>
      </c>
      <c r="H63" s="2">
        <f>SUM(D63:G63)</f>
        <v>0</v>
      </c>
    </row>
    <row r="64" spans="2:8" x14ac:dyDescent="0.3">
      <c r="B64" s="14" t="s">
        <v>15</v>
      </c>
      <c r="C64" s="13"/>
      <c r="D64" s="12">
        <f>'[4]SFP- Output Report'!C68</f>
        <v>0</v>
      </c>
      <c r="E64" s="11">
        <f>'[3]SFP- Output Report'!C68</f>
        <v>0</v>
      </c>
      <c r="F64" s="12">
        <f>'[2]SFP- Output Report'!C68</f>
        <v>0</v>
      </c>
      <c r="G64" s="11">
        <f>'[1]SFP- Output Report'!C68</f>
        <v>0</v>
      </c>
      <c r="H64" s="2">
        <f>SUM(D64:G64)</f>
        <v>0</v>
      </c>
    </row>
    <row r="65" spans="2:8" x14ac:dyDescent="0.3">
      <c r="B65" s="14" t="s">
        <v>14</v>
      </c>
      <c r="C65" s="13"/>
      <c r="D65" s="12">
        <f>'[4]SFP- Output Report'!C69</f>
        <v>0</v>
      </c>
      <c r="E65" s="11">
        <f>'[3]SFP- Output Report'!C69</f>
        <v>0</v>
      </c>
      <c r="F65" s="12">
        <f>'[2]SFP- Output Report'!C69</f>
        <v>0</v>
      </c>
      <c r="G65" s="11">
        <f>'[1]SFP- Output Report'!C69</f>
        <v>64521745.68</v>
      </c>
      <c r="H65" s="2">
        <f>SUM(D65:G65)</f>
        <v>64521745.68</v>
      </c>
    </row>
    <row r="66" spans="2:8" x14ac:dyDescent="0.3">
      <c r="B66" s="14" t="s">
        <v>13</v>
      </c>
      <c r="C66" s="13"/>
      <c r="D66" s="12">
        <f>'[4]SFP- Output Report'!C70</f>
        <v>594849715.77999997</v>
      </c>
      <c r="E66" s="11">
        <f>'[3]SFP- Output Report'!C70</f>
        <v>759868532.73000002</v>
      </c>
      <c r="F66" s="12">
        <f>'[2]SFP- Output Report'!C70</f>
        <v>452074992.95999998</v>
      </c>
      <c r="G66" s="11">
        <f>'[1]SFP- Output Report'!C70</f>
        <v>281934860.76999998</v>
      </c>
      <c r="H66" s="2">
        <f>SUM(D66:G66)</f>
        <v>2088728102.24</v>
      </c>
    </row>
    <row r="67" spans="2:8" x14ac:dyDescent="0.3">
      <c r="B67" s="14" t="s">
        <v>12</v>
      </c>
      <c r="C67" s="13"/>
      <c r="D67" s="12">
        <f>'[4]SFP- Output Report'!C71</f>
        <v>1322435937.21</v>
      </c>
      <c r="E67" s="11">
        <f>'[3]SFP- Output Report'!C71</f>
        <v>1122948008.74</v>
      </c>
      <c r="F67" s="12">
        <f>'[2]SFP- Output Report'!C71</f>
        <v>632339465.45000005</v>
      </c>
      <c r="G67" s="11">
        <f>'[1]SFP- Output Report'!C71</f>
        <v>1156105954.9400001</v>
      </c>
      <c r="H67" s="2">
        <f>SUM(D67:G67)</f>
        <v>4233829366.3399997</v>
      </c>
    </row>
    <row r="68" spans="2:8" x14ac:dyDescent="0.3">
      <c r="B68" s="14" t="s">
        <v>11</v>
      </c>
      <c r="C68" s="13"/>
      <c r="D68" s="12">
        <f>'[4]SFP- Output Report'!C72</f>
        <v>55805519.539999999</v>
      </c>
      <c r="E68" s="11">
        <f>'[3]SFP- Output Report'!C72</f>
        <v>18290023.82</v>
      </c>
      <c r="F68" s="12">
        <f>'[2]SFP- Output Report'!C72</f>
        <v>0</v>
      </c>
      <c r="G68" s="11">
        <f>'[1]SFP- Output Report'!C72</f>
        <v>485886946.19999999</v>
      </c>
      <c r="H68" s="2">
        <f>SUM(D68:G68)</f>
        <v>559982489.55999994</v>
      </c>
    </row>
    <row r="69" spans="2:8" x14ac:dyDescent="0.3">
      <c r="B69" s="14" t="s">
        <v>10</v>
      </c>
      <c r="C69" s="13"/>
      <c r="D69" s="12">
        <f>'[4]SFP- Output Report'!C73</f>
        <v>877031954.70000005</v>
      </c>
      <c r="E69" s="11">
        <f>'[3]SFP- Output Report'!C73</f>
        <v>0</v>
      </c>
      <c r="F69" s="12">
        <f>'[2]SFP- Output Report'!C73</f>
        <v>0</v>
      </c>
      <c r="G69" s="11">
        <f>'[1]SFP- Output Report'!C73</f>
        <v>1230205978.0999999</v>
      </c>
      <c r="H69" s="2">
        <f>SUM(D69:G69)</f>
        <v>2107237932.8</v>
      </c>
    </row>
    <row r="70" spans="2:8" x14ac:dyDescent="0.3">
      <c r="B70" s="14" t="s">
        <v>9</v>
      </c>
      <c r="C70" s="13"/>
      <c r="D70" s="12">
        <f>'[4]SFP- Output Report'!C74</f>
        <v>35805161</v>
      </c>
      <c r="E70" s="11">
        <f>'[3]SFP- Output Report'!C74</f>
        <v>0</v>
      </c>
      <c r="F70" s="12">
        <f>'[2]SFP- Output Report'!C74</f>
        <v>0</v>
      </c>
      <c r="G70" s="11">
        <f>'[1]SFP- Output Report'!C74</f>
        <v>2500000000</v>
      </c>
      <c r="H70" s="2">
        <f>SUM(D70:G70)</f>
        <v>2535805161</v>
      </c>
    </row>
    <row r="71" spans="2:8" x14ac:dyDescent="0.3">
      <c r="B71" s="14" t="s">
        <v>8</v>
      </c>
      <c r="C71" s="13"/>
      <c r="D71" s="12">
        <f>'[4]SFP- Output Report'!C75</f>
        <v>0</v>
      </c>
      <c r="E71" s="11">
        <f>'[3]SFP- Output Report'!C75</f>
        <v>22810998.879999999</v>
      </c>
      <c r="F71" s="12">
        <f>'[2]SFP- Output Report'!C75</f>
        <v>0</v>
      </c>
      <c r="G71" s="11">
        <f>'[1]SFP- Output Report'!C75</f>
        <v>0</v>
      </c>
      <c r="H71" s="2">
        <f>SUM(D71:G71)</f>
        <v>22810998.879999999</v>
      </c>
    </row>
    <row r="72" spans="2:8" x14ac:dyDescent="0.3">
      <c r="B72" s="14" t="s">
        <v>7</v>
      </c>
      <c r="C72" s="13"/>
      <c r="D72" s="12">
        <f>'[4]SFP- Output Report'!C76</f>
        <v>0</v>
      </c>
      <c r="E72" s="11">
        <f>'[3]SFP- Output Report'!C76</f>
        <v>0</v>
      </c>
      <c r="F72" s="12">
        <f>'[2]SFP- Output Report'!C76</f>
        <v>0</v>
      </c>
      <c r="G72" s="11">
        <f>'[1]SFP- Output Report'!C76</f>
        <v>0</v>
      </c>
      <c r="H72" s="2">
        <f>SUM(D72:G72)</f>
        <v>0</v>
      </c>
    </row>
    <row r="73" spans="2:8" x14ac:dyDescent="0.3">
      <c r="B73" s="14" t="s">
        <v>6</v>
      </c>
      <c r="C73" s="13"/>
      <c r="D73" s="12">
        <f>'[4]SFP- Output Report'!C77</f>
        <v>-983218806.30999994</v>
      </c>
      <c r="E73" s="11">
        <f>'[3]SFP- Output Report'!C77</f>
        <v>116687762.31</v>
      </c>
      <c r="F73" s="12">
        <f>'[2]SFP- Output Report'!C77</f>
        <v>-1379269047.6700001</v>
      </c>
      <c r="G73" s="11">
        <f>'[1]SFP- Output Report'!C77</f>
        <v>-5144825186.7299995</v>
      </c>
      <c r="H73" s="2">
        <f>SUM(D73:G73)</f>
        <v>-7390625278.3999996</v>
      </c>
    </row>
    <row r="74" spans="2:8" x14ac:dyDescent="0.3">
      <c r="B74" s="14" t="s">
        <v>5</v>
      </c>
      <c r="C74" s="13"/>
      <c r="D74" s="12">
        <f>'[4]SFP- Output Report'!C78</f>
        <v>0</v>
      </c>
      <c r="E74" s="11">
        <f>'[3]SFP- Output Report'!C78</f>
        <v>0</v>
      </c>
      <c r="F74" s="12">
        <f>'[2]SFP- Output Report'!C78</f>
        <v>0</v>
      </c>
      <c r="G74" s="11">
        <f>'[1]SFP- Output Report'!C78</f>
        <v>0</v>
      </c>
      <c r="H74" s="2">
        <f>SUM(D74:G74)</f>
        <v>0</v>
      </c>
    </row>
    <row r="75" spans="2:8" x14ac:dyDescent="0.3">
      <c r="B75" s="14" t="s">
        <v>4</v>
      </c>
      <c r="C75" s="13"/>
      <c r="D75" s="12">
        <f>'[4]SFP- Output Report'!C79</f>
        <v>0</v>
      </c>
      <c r="E75" s="11">
        <f>'[3]SFP- Output Report'!C79</f>
        <v>0</v>
      </c>
      <c r="F75" s="12">
        <f>'[2]SFP- Output Report'!C79</f>
        <v>-6593677.8099999996</v>
      </c>
      <c r="G75" s="11">
        <f>'[1]SFP- Output Report'!C79</f>
        <v>0</v>
      </c>
      <c r="H75" s="2">
        <f>SUM(D75:G75)</f>
        <v>-6593677.8099999996</v>
      </c>
    </row>
    <row r="76" spans="2:8" x14ac:dyDescent="0.3">
      <c r="B76" s="14" t="s">
        <v>3</v>
      </c>
      <c r="C76" s="13"/>
      <c r="D76" s="12">
        <f>'[4]SFP- Output Report'!C80</f>
        <v>0</v>
      </c>
      <c r="E76" s="11">
        <f>'[3]SFP- Output Report'!C80</f>
        <v>0</v>
      </c>
      <c r="F76" s="12">
        <f>'[2]SFP- Output Report'!C80</f>
        <v>0</v>
      </c>
      <c r="G76" s="11">
        <f>'[1]SFP- Output Report'!C80</f>
        <v>-26035935.5</v>
      </c>
      <c r="H76" s="2">
        <f>SUM(D76:G76)</f>
        <v>-26035935.5</v>
      </c>
    </row>
    <row r="77" spans="2:8" ht="15" thickBot="1" x14ac:dyDescent="0.35">
      <c r="B77" s="6" t="s">
        <v>2</v>
      </c>
      <c r="C77" s="5"/>
      <c r="D77" s="4">
        <f>'[4]SFP- Output Report'!C81</f>
        <v>1903819189.6600001</v>
      </c>
      <c r="E77" s="3">
        <f>'[3]SFP- Output Report'!C81</f>
        <v>2058557901.4000001</v>
      </c>
      <c r="F77" s="4">
        <f>'[2]SFP- Output Report'!C81</f>
        <v>-300353163.39999998</v>
      </c>
      <c r="G77" s="3">
        <f>'[1]SFP- Output Report'!C81</f>
        <v>548558799</v>
      </c>
      <c r="H77" s="2">
        <f>SUM(D77:G77)</f>
        <v>4210582726.6600003</v>
      </c>
    </row>
    <row r="78" spans="2:8" ht="8.25" customHeight="1" thickTop="1" x14ac:dyDescent="0.3">
      <c r="B78" s="10" t="s">
        <v>1</v>
      </c>
      <c r="C78" s="9"/>
      <c r="D78" s="8"/>
      <c r="E78" s="8"/>
      <c r="F78" s="8"/>
      <c r="G78" s="8"/>
      <c r="H78" s="7"/>
    </row>
    <row r="79" spans="2:8" ht="15" thickBot="1" x14ac:dyDescent="0.35">
      <c r="B79" s="6" t="s">
        <v>0</v>
      </c>
      <c r="C79" s="5"/>
      <c r="D79" s="4">
        <f>'[4]SFP- Output Report'!C83</f>
        <v>3546435895.6300001</v>
      </c>
      <c r="E79" s="3">
        <f>'[3]SFP- Output Report'!C83</f>
        <v>3192982520.6799998</v>
      </c>
      <c r="F79" s="4">
        <f>'[2]SFP- Output Report'!C83</f>
        <v>1310729390.5599999</v>
      </c>
      <c r="G79" s="3">
        <f>'[1]SFP- Output Report'!C83</f>
        <v>5105874791.8900003</v>
      </c>
      <c r="H79" s="2">
        <f>SUM(D79:G79)</f>
        <v>13156022598.759998</v>
      </c>
    </row>
    <row r="80" spans="2:8" ht="4.2" customHeight="1" thickTop="1" x14ac:dyDescent="0.3"/>
  </sheetData>
  <mergeCells count="77">
    <mergeCell ref="B2:B6"/>
    <mergeCell ref="C2:D2"/>
    <mergeCell ref="C3:E3"/>
    <mergeCell ref="C4:G4"/>
    <mergeCell ref="C5:E6"/>
    <mergeCell ref="B9:C9"/>
    <mergeCell ref="B8:C8"/>
    <mergeCell ref="B15:C15"/>
    <mergeCell ref="B14:C14"/>
    <mergeCell ref="B17:C17"/>
    <mergeCell ref="B16:C16"/>
    <mergeCell ref="B11:C11"/>
    <mergeCell ref="B10:C10"/>
    <mergeCell ref="B13:C13"/>
    <mergeCell ref="B12:C12"/>
    <mergeCell ref="B23:C23"/>
    <mergeCell ref="B22:C22"/>
    <mergeCell ref="B25:C25"/>
    <mergeCell ref="B24:C24"/>
    <mergeCell ref="B19:C19"/>
    <mergeCell ref="B18:C18"/>
    <mergeCell ref="B21:C21"/>
    <mergeCell ref="B20:C20"/>
    <mergeCell ref="B31:C31"/>
    <mergeCell ref="B30:C30"/>
    <mergeCell ref="B33:C33"/>
    <mergeCell ref="B32:C32"/>
    <mergeCell ref="B27:C27"/>
    <mergeCell ref="B26:C26"/>
    <mergeCell ref="B29:C29"/>
    <mergeCell ref="B28:C28"/>
    <mergeCell ref="B39:C39"/>
    <mergeCell ref="B38:C38"/>
    <mergeCell ref="B41:C41"/>
    <mergeCell ref="B40:C40"/>
    <mergeCell ref="B35:C35"/>
    <mergeCell ref="B34:C34"/>
    <mergeCell ref="B37:C37"/>
    <mergeCell ref="B36:C36"/>
    <mergeCell ref="B47:C47"/>
    <mergeCell ref="B46:C46"/>
    <mergeCell ref="B49:C49"/>
    <mergeCell ref="B48:C48"/>
    <mergeCell ref="B43:C43"/>
    <mergeCell ref="B42:C42"/>
    <mergeCell ref="B45:C45"/>
    <mergeCell ref="B44:C44"/>
    <mergeCell ref="B55:C55"/>
    <mergeCell ref="B54:C54"/>
    <mergeCell ref="B57:C57"/>
    <mergeCell ref="B56:C56"/>
    <mergeCell ref="B51:C51"/>
    <mergeCell ref="B50:C50"/>
    <mergeCell ref="B53:C53"/>
    <mergeCell ref="B52:C52"/>
    <mergeCell ref="B63:C63"/>
    <mergeCell ref="B62:C62"/>
    <mergeCell ref="B65:C65"/>
    <mergeCell ref="B64:C64"/>
    <mergeCell ref="B59:C59"/>
    <mergeCell ref="B58:C58"/>
    <mergeCell ref="B61:C61"/>
    <mergeCell ref="B60:C60"/>
    <mergeCell ref="B71:C71"/>
    <mergeCell ref="B70:C70"/>
    <mergeCell ref="B73:C73"/>
    <mergeCell ref="B72:C72"/>
    <mergeCell ref="B67:C67"/>
    <mergeCell ref="B66:C66"/>
    <mergeCell ref="B69:C69"/>
    <mergeCell ref="B68:C68"/>
    <mergeCell ref="B79:C79"/>
    <mergeCell ref="B78:C78"/>
    <mergeCell ref="B75:C75"/>
    <mergeCell ref="B74:C74"/>
    <mergeCell ref="B77:C77"/>
    <mergeCell ref="B76:C76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9</vt:lpstr>
      <vt:lpstr>'REGION 9'!Print_Area</vt:lpstr>
      <vt:lpstr>'REGION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2025-01-19T01:29:38Z</dcterms:created>
  <dcterms:modified xsi:type="dcterms:W3CDTF">2025-01-19T01:29:54Z</dcterms:modified>
</cp:coreProperties>
</file>